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oldo\Dropbox\Visual Steps\Basisboek Excel 2016 en 2013 voor gevorderden\Oefenbestanden Excel\"/>
    </mc:Choice>
  </mc:AlternateContent>
  <xr:revisionPtr revIDLastSave="0" documentId="13_ncr:1_{30783051-FCC1-4D5C-A942-9E6D6C37ADC9}" xr6:coauthVersionLast="45" xr6:coauthVersionMax="45" xr10:uidLastSave="{00000000-0000-0000-0000-000000000000}"/>
  <bookViews>
    <workbookView xWindow="156" yWindow="108" windowWidth="15096" windowHeight="11880" xr2:uid="{00000000-000D-0000-FFFF-FFFF00000000}"/>
  </bookViews>
  <sheets>
    <sheet name="Verkoop N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H9" i="1" s="1"/>
  <c r="G10" i="1"/>
  <c r="H10" i="1" s="1"/>
  <c r="G13" i="1"/>
  <c r="H13" i="1" s="1"/>
  <c r="G14" i="1"/>
  <c r="H14" i="1" s="1"/>
  <c r="E17" i="1"/>
  <c r="G6" i="1"/>
  <c r="G7" i="1"/>
  <c r="H7" i="1" s="1"/>
  <c r="G8" i="1"/>
  <c r="H8" i="1" s="1"/>
  <c r="G11" i="1"/>
  <c r="H11" i="1" s="1"/>
  <c r="G12" i="1"/>
  <c r="H12" i="1" s="1"/>
  <c r="G15" i="1"/>
  <c r="H15" i="1" s="1"/>
  <c r="G16" i="1"/>
  <c r="H16" i="1" s="1"/>
  <c r="G17" i="1"/>
  <c r="H17" i="1" s="1"/>
  <c r="E7" i="1"/>
  <c r="E8" i="1"/>
  <c r="E9" i="1"/>
  <c r="E11" i="1"/>
  <c r="E12" i="1"/>
  <c r="E15" i="1"/>
  <c r="E16" i="1"/>
  <c r="C18" i="1"/>
  <c r="G18" i="1" l="1"/>
  <c r="E13" i="1"/>
  <c r="E6" i="1"/>
  <c r="E14" i="1"/>
  <c r="E10" i="1"/>
  <c r="H6" i="1"/>
  <c r="H18" i="1" s="1"/>
  <c r="D18" i="1"/>
  <c r="E18" i="1" l="1"/>
  <c r="F10" i="1"/>
  <c r="F14" i="1"/>
  <c r="F7" i="1"/>
  <c r="F11" i="1"/>
  <c r="F15" i="1"/>
  <c r="F6" i="1"/>
  <c r="F8" i="1"/>
  <c r="F12" i="1"/>
  <c r="F16" i="1"/>
  <c r="F18" i="1"/>
  <c r="F9" i="1"/>
  <c r="F13" i="1"/>
  <c r="F17" i="1"/>
</calcChain>
</file>

<file path=xl/sharedStrings.xml><?xml version="1.0" encoding="utf-8"?>
<sst xmlns="http://schemas.openxmlformats.org/spreadsheetml/2006/main" count="21" uniqueCount="21">
  <si>
    <t>Provincie</t>
  </si>
  <si>
    <t>Zeeland</t>
  </si>
  <si>
    <t>Flevoland</t>
  </si>
  <si>
    <t>Utrecht</t>
  </si>
  <si>
    <t>Friesland</t>
  </si>
  <si>
    <t>Groningen</t>
  </si>
  <si>
    <t>Drenthe</t>
  </si>
  <si>
    <t>Gelderland</t>
  </si>
  <si>
    <t>Limburg</t>
  </si>
  <si>
    <t>Top</t>
  </si>
  <si>
    <t>Procent</t>
  </si>
  <si>
    <t>Dagelijkse Omzet</t>
  </si>
  <si>
    <t>Verkoop Punten</t>
  </si>
  <si>
    <t>Nederland</t>
  </si>
  <si>
    <t>Gemiddeld / VP</t>
  </si>
  <si>
    <t>Jaar Totaal €</t>
  </si>
  <si>
    <t>Noord-Brabant</t>
  </si>
  <si>
    <t>Noord-Holland</t>
  </si>
  <si>
    <t>Zuid-Holland</t>
  </si>
  <si>
    <t>Verkoopcijfers Nederland</t>
  </si>
  <si>
    <t>Overijssel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</si>
</sst>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/>
    <xf numFmtId="2" fontId="0" fillId="0" borderId="0" xfId="0" applyNumberFormat="1"/>
    <xf numFmtId="2" fontId="2" fillId="0" borderId="0" xfId="0" applyNumberFormat="1" applyFont="1"/>
  </cellXfs>
  <cellStyles count="1">
    <cellStyle name="Standaard" xfId="0" builtinId="0"/>
  </cellStyles>
  <dxfs count="2">
    <dxf>
      <numFmt numFmtId="2" formatCode="0.00"/>
    </dxf>
    <dxf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1" displayName="Tabel1" ref="B5:H18" totalsRowShown="0" headerRowDxfId="1">
  <autoFilter ref="B5:H18" xr:uid="{00000000-0009-0000-0100-000001000000}"/>
  <tableColumns count="7">
    <tableColumn id="1" xr3:uid="{00000000-0010-0000-0000-000001000000}" name="Provincie"/>
    <tableColumn id="2" xr3:uid="{00000000-0010-0000-0000-000002000000}" name="Verkoop Punten" dataDxfId="0"/>
    <tableColumn id="3" xr3:uid="{00000000-0010-0000-0000-000003000000}" name="Gemiddeld / VP"/>
    <tableColumn id="4" xr3:uid="{00000000-0010-0000-0000-000004000000}" name="Top"/>
    <tableColumn id="5" xr3:uid="{00000000-0010-0000-0000-000005000000}" name="Procent">
      <calculatedColumnFormula>Tabel1[[#This Row],[Gemiddeld / VP]]/$D$18</calculatedColumnFormula>
    </tableColumn>
    <tableColumn id="6" xr3:uid="{00000000-0010-0000-0000-000006000000}" name="Dagelijkse Omzet"/>
    <tableColumn id="7" xr3:uid="{00000000-0010-0000-0000-000007000000}" name="Jaar Totaal €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B2:H18"/>
  <sheetViews>
    <sheetView tabSelected="1" workbookViewId="0">
      <selection activeCell="B2" sqref="B2"/>
    </sheetView>
  </sheetViews>
  <sheetFormatPr defaultRowHeight="14.4" x14ac:dyDescent="0.3"/>
  <cols>
    <col min="2" max="2" width="13.5546875" customWidth="1"/>
    <col min="3" max="3" width="11.44140625" customWidth="1"/>
    <col min="4" max="4" width="12" customWidth="1"/>
    <col min="6" max="6" width="9.44140625" customWidth="1"/>
    <col min="7" max="7" width="14" customWidth="1"/>
    <col min="8" max="8" width="13" customWidth="1"/>
  </cols>
  <sheetData>
    <row r="2" spans="2:8" ht="21" x14ac:dyDescent="0.4">
      <c r="B2" s="1" t="s">
        <v>19</v>
      </c>
    </row>
    <row r="5" spans="2:8" s="2" customFormat="1" ht="28.8" x14ac:dyDescent="0.3">
      <c r="B5" s="3" t="s">
        <v>0</v>
      </c>
      <c r="C5" s="3" t="s">
        <v>12</v>
      </c>
      <c r="D5" s="3" t="s">
        <v>14</v>
      </c>
      <c r="E5" s="3" t="s">
        <v>9</v>
      </c>
      <c r="F5" s="3" t="s">
        <v>10</v>
      </c>
      <c r="G5" s="3" t="s">
        <v>11</v>
      </c>
      <c r="H5" s="3" t="s">
        <v>15</v>
      </c>
    </row>
    <row r="6" spans="2:8" x14ac:dyDescent="0.3">
      <c r="B6" t="s">
        <v>6</v>
      </c>
      <c r="C6" s="5">
        <v>154</v>
      </c>
      <c r="D6">
        <v>14040</v>
      </c>
      <c r="E6">
        <f>Tabel1[[#This Row],[Gemiddeld / VP]]*1.75</f>
        <v>24570</v>
      </c>
      <c r="F6">
        <f>Tabel1[[#This Row],[Gemiddeld / VP]]/$D$18</f>
        <v>9.7577926816554889E-2</v>
      </c>
      <c r="G6">
        <f>Tabel1[[#This Row],[Gemiddeld / VP]]*Tabel1[[#This Row],[Verkoop Punten]]</f>
        <v>2162160</v>
      </c>
      <c r="H6">
        <f>Tabel1[[#This Row],[Dagelijkse Omzet]]*313</f>
        <v>676756080</v>
      </c>
    </row>
    <row r="7" spans="2:8" x14ac:dyDescent="0.3">
      <c r="B7" t="s">
        <v>2</v>
      </c>
      <c r="C7" s="5">
        <v>98</v>
      </c>
      <c r="D7">
        <v>9377</v>
      </c>
      <c r="E7">
        <f>Tabel1[[#This Row],[Gemiddeld / VP]]*1.75</f>
        <v>16409.75</v>
      </c>
      <c r="F7">
        <f>Tabel1[[#This Row],[Gemiddeld / VP]]/$D$18</f>
        <v>6.5170101122424162E-2</v>
      </c>
      <c r="G7">
        <f>Tabel1[[#This Row],[Gemiddeld / VP]]*Tabel1[[#This Row],[Verkoop Punten]]</f>
        <v>918946</v>
      </c>
      <c r="H7">
        <f>Tabel1[[#This Row],[Dagelijkse Omzet]]*313</f>
        <v>287630098</v>
      </c>
    </row>
    <row r="8" spans="2:8" x14ac:dyDescent="0.3">
      <c r="B8" t="s">
        <v>4</v>
      </c>
      <c r="C8" s="5">
        <v>197</v>
      </c>
      <c r="D8">
        <v>14931</v>
      </c>
      <c r="E8">
        <f>Tabel1[[#This Row],[Gemiddeld / VP]]*1.75</f>
        <v>26129.25</v>
      </c>
      <c r="F8">
        <f>Tabel1[[#This Row],[Gemiddeld / VP]]/$D$18</f>
        <v>0.10377037217222088</v>
      </c>
      <c r="G8">
        <f>Tabel1[[#This Row],[Gemiddeld / VP]]*Tabel1[[#This Row],[Verkoop Punten]]</f>
        <v>2941407</v>
      </c>
      <c r="H8">
        <f>Tabel1[[#This Row],[Dagelijkse Omzet]]*313</f>
        <v>920660391</v>
      </c>
    </row>
    <row r="9" spans="2:8" x14ac:dyDescent="0.3">
      <c r="B9" t="s">
        <v>7</v>
      </c>
      <c r="C9" s="5">
        <v>285</v>
      </c>
      <c r="D9">
        <v>9628</v>
      </c>
      <c r="E9">
        <f>Tabel1[[#This Row],[Gemiddeld / VP]]*1.75</f>
        <v>16849</v>
      </c>
      <c r="F9">
        <f>Tabel1[[#This Row],[Gemiddeld / VP]]/$D$18</f>
        <v>6.6914549814087634E-2</v>
      </c>
      <c r="G9">
        <f>Tabel1[[#This Row],[Gemiddeld / VP]]*Tabel1[[#This Row],[Verkoop Punten]]</f>
        <v>2743980</v>
      </c>
      <c r="H9">
        <f>Tabel1[[#This Row],[Dagelijkse Omzet]]*313</f>
        <v>858865740</v>
      </c>
    </row>
    <row r="10" spans="2:8" x14ac:dyDescent="0.3">
      <c r="B10" t="s">
        <v>5</v>
      </c>
      <c r="C10" s="5">
        <v>177</v>
      </c>
      <c r="D10">
        <v>11497</v>
      </c>
      <c r="E10">
        <f>Tabel1[[#This Row],[Gemiddeld / VP]]*1.75</f>
        <v>20119.75</v>
      </c>
      <c r="F10">
        <f>Tabel1[[#This Row],[Gemiddeld / VP]]/$D$18</f>
        <v>7.9904090071932443E-2</v>
      </c>
      <c r="G10">
        <f>Tabel1[[#This Row],[Gemiddeld / VP]]*Tabel1[[#This Row],[Verkoop Punten]]</f>
        <v>2034969</v>
      </c>
      <c r="H10">
        <f>Tabel1[[#This Row],[Dagelijkse Omzet]]*313</f>
        <v>636945297</v>
      </c>
    </row>
    <row r="11" spans="2:8" x14ac:dyDescent="0.3">
      <c r="B11" t="s">
        <v>8</v>
      </c>
      <c r="C11" s="5">
        <v>165</v>
      </c>
      <c r="D11">
        <v>14530</v>
      </c>
      <c r="E11">
        <f>Tabel1[[#This Row],[Gemiddeld / VP]]*1.75</f>
        <v>25427.5</v>
      </c>
      <c r="F11">
        <f>Tabel1[[#This Row],[Gemiddeld / VP]]/$D$18</f>
        <v>0.1009834242624318</v>
      </c>
      <c r="G11">
        <f>Tabel1[[#This Row],[Gemiddeld / VP]]*Tabel1[[#This Row],[Verkoop Punten]]</f>
        <v>2397450</v>
      </c>
      <c r="H11">
        <f>Tabel1[[#This Row],[Dagelijkse Omzet]]*313</f>
        <v>750401850</v>
      </c>
    </row>
    <row r="12" spans="2:8" x14ac:dyDescent="0.3">
      <c r="B12" t="s">
        <v>16</v>
      </c>
      <c r="C12" s="5">
        <v>232</v>
      </c>
      <c r="D12">
        <v>12188</v>
      </c>
      <c r="E12">
        <f>Tabel1[[#This Row],[Gemiddeld / VP]]*1.75</f>
        <v>21329</v>
      </c>
      <c r="F12">
        <f>Tabel1[[#This Row],[Gemiddeld / VP]]/$D$18</f>
        <v>8.4706536470097654E-2</v>
      </c>
      <c r="G12">
        <f>Tabel1[[#This Row],[Gemiddeld / VP]]*Tabel1[[#This Row],[Verkoop Punten]]</f>
        <v>2827616</v>
      </c>
      <c r="H12">
        <f>Tabel1[[#This Row],[Dagelijkse Omzet]]*313</f>
        <v>885043808</v>
      </c>
    </row>
    <row r="13" spans="2:8" x14ac:dyDescent="0.3">
      <c r="B13" t="s">
        <v>17</v>
      </c>
      <c r="C13" s="5">
        <v>201</v>
      </c>
      <c r="D13">
        <v>11853</v>
      </c>
      <c r="E13">
        <f>Tabel1[[#This Row],[Gemiddeld / VP]]*1.75</f>
        <v>20742.75</v>
      </c>
      <c r="F13">
        <f>Tabel1[[#This Row],[Gemiddeld / VP]]/$D$18</f>
        <v>8.2378288216283832E-2</v>
      </c>
      <c r="G13">
        <f>Tabel1[[#This Row],[Gemiddeld / VP]]*Tabel1[[#This Row],[Verkoop Punten]]</f>
        <v>2382453</v>
      </c>
      <c r="H13">
        <f>Tabel1[[#This Row],[Dagelijkse Omzet]]*313</f>
        <v>745707789</v>
      </c>
    </row>
    <row r="14" spans="2:8" x14ac:dyDescent="0.3">
      <c r="B14" t="s">
        <v>20</v>
      </c>
      <c r="C14" s="5">
        <v>195</v>
      </c>
      <c r="D14">
        <v>13395</v>
      </c>
      <c r="E14">
        <f>Tabel1[[#This Row],[Gemiddeld / VP]]*1.75</f>
        <v>23441.25</v>
      </c>
      <c r="F14">
        <f>Tabel1[[#This Row],[Gemiddeld / VP]]/$D$18</f>
        <v>9.3095180178614872E-2</v>
      </c>
      <c r="G14">
        <f>Tabel1[[#This Row],[Gemiddeld / VP]]*Tabel1[[#This Row],[Verkoop Punten]]</f>
        <v>2612025</v>
      </c>
      <c r="H14">
        <f>Tabel1[[#This Row],[Dagelijkse Omzet]]*313</f>
        <v>817563825</v>
      </c>
    </row>
    <row r="15" spans="2:8" x14ac:dyDescent="0.3">
      <c r="B15" t="s">
        <v>3</v>
      </c>
      <c r="C15" s="5">
        <v>216</v>
      </c>
      <c r="D15">
        <v>9864</v>
      </c>
      <c r="E15">
        <f>Tabel1[[#This Row],[Gemiddeld / VP]]*1.75</f>
        <v>17262</v>
      </c>
      <c r="F15">
        <f>Tabel1[[#This Row],[Gemiddeld / VP]]/$D$18</f>
        <v>6.8554748583938563E-2</v>
      </c>
      <c r="G15">
        <f>Tabel1[[#This Row],[Gemiddeld / VP]]*Tabel1[[#This Row],[Verkoop Punten]]</f>
        <v>2130624</v>
      </c>
      <c r="H15">
        <f>Tabel1[[#This Row],[Dagelijkse Omzet]]*313</f>
        <v>666885312</v>
      </c>
    </row>
    <row r="16" spans="2:8" x14ac:dyDescent="0.3">
      <c r="B16" t="s">
        <v>1</v>
      </c>
      <c r="C16" s="5">
        <v>106</v>
      </c>
      <c r="D16">
        <v>9868</v>
      </c>
      <c r="E16">
        <f>Tabel1[[#This Row],[Gemiddeld / VP]]*1.75</f>
        <v>17269</v>
      </c>
      <c r="F16">
        <f>Tabel1[[#This Row],[Gemiddeld / VP]]/$D$18</f>
        <v>6.8582548563088583E-2</v>
      </c>
      <c r="G16">
        <f>Tabel1[[#This Row],[Gemiddeld / VP]]*Tabel1[[#This Row],[Verkoop Punten]]</f>
        <v>1046008</v>
      </c>
      <c r="H16">
        <f>Tabel1[[#This Row],[Dagelijkse Omzet]]*313</f>
        <v>327400504</v>
      </c>
    </row>
    <row r="17" spans="2:8" x14ac:dyDescent="0.3">
      <c r="B17" t="s">
        <v>18</v>
      </c>
      <c r="C17" s="5">
        <v>314</v>
      </c>
      <c r="D17">
        <v>12714</v>
      </c>
      <c r="E17">
        <f>Tabel1[[#This Row],[Gemiddeld / VP]]*1.75</f>
        <v>22249.5</v>
      </c>
      <c r="F17">
        <f>Tabel1[[#This Row],[Gemiddeld / VP]]/$D$18</f>
        <v>8.8362233728324704E-2</v>
      </c>
      <c r="G17">
        <f>Tabel1[[#This Row],[Gemiddeld / VP]]*Tabel1[[#This Row],[Verkoop Punten]]</f>
        <v>3992196</v>
      </c>
      <c r="H17">
        <f>Tabel1[[#This Row],[Dagelijkse Omzet]]*313</f>
        <v>1249557348</v>
      </c>
    </row>
    <row r="18" spans="2:8" x14ac:dyDescent="0.3">
      <c r="B18" s="4" t="s">
        <v>13</v>
      </c>
      <c r="C18" s="6">
        <f>SUBTOTAL(109,C6:C17)</f>
        <v>2340</v>
      </c>
      <c r="D18" s="4">
        <f t="shared" ref="D18:H18" si="0">SUBTOTAL(109,D6:D17)</f>
        <v>143885</v>
      </c>
      <c r="E18" s="4">
        <f>MAX(E6:E17)</f>
        <v>26129.25</v>
      </c>
      <c r="F18" s="4">
        <f>Tabel1[[#This Row],[Gemiddeld / VP]]/$D$18</f>
        <v>1</v>
      </c>
      <c r="G18" s="4">
        <f t="shared" si="0"/>
        <v>28189834</v>
      </c>
      <c r="H18" s="4">
        <f t="shared" si="0"/>
        <v>8823418042</v>
      </c>
    </row>
  </sheetData>
  <sortState xmlns:xlrd2="http://schemas.microsoft.com/office/spreadsheetml/2017/richdata2" ref="B5:B17">
    <sortCondition ref="B6"/>
  </sortState>
  <pageMargins left="0.7" right="0.7" top="0.75" bottom="0.75" header="0.3" footer="0.3"/>
  <pageSetup paperSize="9" orientation="portrait" horizontalDpi="4294967292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Verkoop NL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Studio Visual Steps</cp:lastModifiedBy>
  <dcterms:created xsi:type="dcterms:W3CDTF">2016-07-19T10:22:50Z</dcterms:created>
  <dcterms:modified xsi:type="dcterms:W3CDTF">2020-01-23T11:47:40Z</dcterms:modified>
</cp:coreProperties>
</file>