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13_ncr:1_{016AC366-FFBC-4B7C-B488-ED98E2817F34}" xr6:coauthVersionLast="45" xr6:coauthVersionMax="45" xr10:uidLastSave="{00000000-0000-0000-0000-000000000000}"/>
  <bookViews>
    <workbookView xWindow="36" yWindow="24" windowWidth="15396" windowHeight="11700" xr2:uid="{00000000-000D-0000-FFFF-FFFF00000000}"/>
  </bookViews>
  <sheets>
    <sheet name="VerkoperScore" sheetId="3" r:id="rId1"/>
    <sheet name="Verkopersdata" sheetId="1" r:id="rId2"/>
    <sheet name="Blad1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</calcChain>
</file>

<file path=xl/sharedStrings.xml><?xml version="1.0" encoding="utf-8"?>
<sst xmlns="http://schemas.openxmlformats.org/spreadsheetml/2006/main" count="11" uniqueCount="7">
  <si>
    <t>Score</t>
  </si>
  <si>
    <t>Top 20%</t>
  </si>
  <si>
    <t>Verkopers Score</t>
  </si>
  <si>
    <t>Provincie</t>
  </si>
  <si>
    <t>Regionaal</t>
  </si>
  <si>
    <t>Data</t>
  </si>
  <si>
    <t>Grafiek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</si>
</sst>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3]d/mmm/yy;@"/>
  </numFmts>
  <fonts count="4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8"/>
      <color theme="3"/>
      <name val="Gill Sans Nova Cond XBd"/>
      <family val="2"/>
      <scheme val="major"/>
    </font>
    <font>
      <i/>
      <sz val="18"/>
      <color theme="3"/>
      <name val="Gill Sans Nova Cond XBd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164" fontId="0" fillId="0" borderId="0" xfId="0" applyNumberFormat="1"/>
    <xf numFmtId="0" fontId="3" fillId="0" borderId="0" xfId="1" applyFont="1"/>
    <xf numFmtId="0" fontId="0" fillId="3" borderId="0" xfId="0" applyFill="1" applyAlignment="1">
      <alignment horizontal="center"/>
    </xf>
  </cellXfs>
  <cellStyles count="2">
    <cellStyle name="Standaard" xfId="0" builtinId="0"/>
    <cellStyle name="Titel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r>
              <a:rPr lang="en-US" sz="3200" i="1">
                <a:latin typeface="+mj-lt"/>
              </a:rPr>
              <a:t>Scores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8.3226159230096242E-2"/>
          <c:y val="0.1683076923076923"/>
          <c:w val="0.79871828521434818"/>
          <c:h val="0.71786230567332932"/>
        </c:manualLayout>
      </c:layout>
      <c:lineChart>
        <c:grouping val="standard"/>
        <c:varyColors val="0"/>
        <c:ser>
          <c:idx val="0"/>
          <c:order val="0"/>
          <c:tx>
            <c:strRef>
              <c:f>Verkopersdata!$G$5</c:f>
              <c:strCache>
                <c:ptCount val="1"/>
                <c:pt idx="0">
                  <c:v>Score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5B9BD5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Verkopersdata!$G$6:$G$17</c:f>
              <c:numCache>
                <c:formatCode>General</c:formatCode>
                <c:ptCount val="12"/>
                <c:pt idx="0">
                  <c:v>50</c:v>
                </c:pt>
                <c:pt idx="1">
                  <c:v>60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55</c:v>
                </c:pt>
                <c:pt idx="6">
                  <c:v>65</c:v>
                </c:pt>
                <c:pt idx="7">
                  <c:v>70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B8-4775-97CE-6EC92CA7DA52}"/>
            </c:ext>
          </c:extLst>
        </c:ser>
        <c:ser>
          <c:idx val="1"/>
          <c:order val="1"/>
          <c:tx>
            <c:strRef>
              <c:f>Verkopersdata!$H$5</c:f>
              <c:strCache>
                <c:ptCount val="1"/>
                <c:pt idx="0">
                  <c:v>Provincie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ED7D3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Verkopersdata!$H$6:$H$17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B8-4775-97CE-6EC92CA7DA52}"/>
            </c:ext>
          </c:extLst>
        </c:ser>
        <c:ser>
          <c:idx val="2"/>
          <c:order val="2"/>
          <c:tx>
            <c:strRef>
              <c:f>Verkopersdata!$I$5</c:f>
              <c:strCache>
                <c:ptCount val="1"/>
                <c:pt idx="0">
                  <c:v>Regionaal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A5A5A5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Verkopersdata!$I$6:$I$17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B8-4775-97CE-6EC92CA7DA52}"/>
            </c:ext>
          </c:extLst>
        </c:ser>
        <c:ser>
          <c:idx val="3"/>
          <c:order val="3"/>
          <c:tx>
            <c:strRef>
              <c:f>Verkopersdata!$J$5</c:f>
              <c:strCache>
                <c:ptCount val="1"/>
                <c:pt idx="0">
                  <c:v>Top 20%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6B8-4775-97CE-6EC92CA7DA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C000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Verkopersdata!$A$6:$A$17</c:f>
              <c:numCache>
                <c:formatCode>[$-413]d/mmm/yy;@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Verkopersdata!$J$6:$J$17</c:f>
              <c:numCache>
                <c:formatCode>General</c:formatCode>
                <c:ptCount val="12"/>
                <c:pt idx="0">
                  <c:v>63</c:v>
                </c:pt>
                <c:pt idx="1">
                  <c:v>62</c:v>
                </c:pt>
                <c:pt idx="2">
                  <c:v>61</c:v>
                </c:pt>
                <c:pt idx="3">
                  <c:v>62</c:v>
                </c:pt>
                <c:pt idx="4">
                  <c:v>61</c:v>
                </c:pt>
                <c:pt idx="5">
                  <c:v>64</c:v>
                </c:pt>
                <c:pt idx="6">
                  <c:v>66</c:v>
                </c:pt>
                <c:pt idx="7">
                  <c:v>68</c:v>
                </c:pt>
                <c:pt idx="8">
                  <c:v>67</c:v>
                </c:pt>
                <c:pt idx="9">
                  <c:v>66</c:v>
                </c:pt>
                <c:pt idx="10">
                  <c:v>64</c:v>
                </c:pt>
                <c:pt idx="11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6B8-4775-97CE-6EC92CA7D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460480"/>
        <c:axId val="317461248"/>
      </c:lineChart>
      <c:dateAx>
        <c:axId val="317460480"/>
        <c:scaling>
          <c:orientation val="minMax"/>
        </c:scaling>
        <c:delete val="0"/>
        <c:axPos val="b"/>
        <c:numFmt formatCode="[$-409]mmm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7461248"/>
        <c:crosses val="autoZero"/>
        <c:auto val="1"/>
        <c:lblOffset val="100"/>
        <c:baseTimeUnit val="months"/>
      </c:dateAx>
      <c:valAx>
        <c:axId val="31746124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17460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/>
  </sheetViews>
  <pageMargins left="0.7" right="0.7" top="0.75" bottom="0.75" header="0.3" footer="0.3"/>
  <drawing r:id="rId1"/>
  <legacyDrawing r:id="rId2"/>
</chartsheet>
</file>

<file path=xl/ctrlProps/ctrlProp1.xml><?xml version="1.0" encoding="utf-8"?>
<formControlPr xmlns="http://schemas.microsoft.com/office/spreadsheetml/2009/9/main" objectType="Radio" firstButton="1" fmlaLink="L5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0.7296</cdr:x>
      <cdr:y>0.01826</cdr:y>
    </cdr:from>
    <cdr:to>
      <cdr:x>0.88274</cdr:x>
      <cdr:y>0.10328</cdr:y>
    </cdr:to>
    <cdr:pic>
      <cdr:nvPicPr>
        <cdr:cNvPr id="2" name="Afbeelding 1">
          <a:extLst xmlns:a="http://schemas.openxmlformats.org/drawingml/2006/main">
            <a:ext uri="{FF2B5EF4-FFF2-40B4-BE49-F238E27FC236}">
              <a16:creationId xmlns:a16="http://schemas.microsoft.com/office/drawing/2014/main" id="{2A6AEBEC-5E91-4C9A-9E57-64930EA6854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788484" y="110958"/>
          <a:ext cx="1424940" cy="51654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0.10618</cdr:x>
      <cdr:y>0.04984</cdr:y>
    </cdr:from>
    <cdr:to>
      <cdr:x>0.23186</cdr:x>
      <cdr:y>0.09447</cdr:y>
    </cdr:to>
    <cdr:sp macro="" textlink="">
      <cdr:nvSpPr>
        <cdr:cNvPr id="3" name="Tekstvak 2"/>
        <cdr:cNvSpPr txBox="1"/>
      </cdr:nvSpPr>
      <cdr:spPr>
        <a:xfrm xmlns:a="http://schemas.openxmlformats.org/drawingml/2006/main">
          <a:off x="987922" y="302797"/>
          <a:ext cx="1169429" cy="271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nl-NL" sz="1100"/>
            <a:t>Top 20%</a:t>
          </a:r>
        </a:p>
      </cdr:txBody>
    </cdr:sp>
  </cdr:relSizeAnchor>
  <cdr:relSizeAnchor xmlns:cdr="http://schemas.openxmlformats.org/drawingml/2006/chartDrawing">
    <cdr:from>
      <cdr:x>0.10618</cdr:x>
      <cdr:y>0.09381</cdr:y>
    </cdr:from>
    <cdr:to>
      <cdr:x>0.23186</cdr:x>
      <cdr:y>0.13844</cdr:y>
    </cdr:to>
    <cdr:sp macro="" textlink="">
      <cdr:nvSpPr>
        <cdr:cNvPr id="4" name="Tekstvak 3"/>
        <cdr:cNvSpPr txBox="1"/>
      </cdr:nvSpPr>
      <cdr:spPr>
        <a:xfrm xmlns:a="http://schemas.openxmlformats.org/drawingml/2006/main">
          <a:off x="987922" y="569992"/>
          <a:ext cx="1169429" cy="271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nl-NL" sz="1100"/>
            <a:t>Scores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266700</xdr:colOff>
      <xdr:row>2</xdr:row>
      <xdr:rowOff>166021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24940" cy="51654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121920</xdr:rowOff>
        </xdr:from>
        <xdr:to>
          <xdr:col>12</xdr:col>
          <xdr:colOff>0</xdr:colOff>
          <xdr:row>9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Scores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8</xdr:row>
          <xdr:rowOff>121920</xdr:rowOff>
        </xdr:from>
        <xdr:to>
          <xdr:col>12</xdr:col>
          <xdr:colOff>0</xdr:colOff>
          <xdr:row>10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Top 20%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7</xdr:row>
          <xdr:rowOff>38100</xdr:rowOff>
        </xdr:from>
        <xdr:to>
          <xdr:col>12</xdr:col>
          <xdr:colOff>426720</xdr:colOff>
          <xdr:row>11</xdr:row>
          <xdr:rowOff>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nl-N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Grafiek aanpassen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4:L19"/>
  <sheetViews>
    <sheetView workbookViewId="0">
      <selection activeCell="E1" sqref="E1"/>
    </sheetView>
  </sheetViews>
  <sheetFormatPr defaultRowHeight="13.8" x14ac:dyDescent="0.25"/>
  <cols>
    <col min="1" max="1" width="9.3984375" customWidth="1"/>
    <col min="2" max="2" width="5.8984375" customWidth="1"/>
    <col min="3" max="3" width="8.3984375" bestFit="1" customWidth="1"/>
    <col min="4" max="4" width="8.59765625" customWidth="1"/>
    <col min="5" max="5" width="8.3984375" customWidth="1"/>
    <col min="6" max="6" width="2.09765625" customWidth="1"/>
    <col min="7" max="7" width="5.8984375" customWidth="1"/>
    <col min="8" max="8" width="7.3984375" customWidth="1"/>
    <col min="9" max="9" width="8.59765625" customWidth="1"/>
    <col min="10" max="10" width="8.3984375" customWidth="1"/>
    <col min="11" max="11" width="4.59765625" customWidth="1"/>
  </cols>
  <sheetData>
    <row r="4" spans="1:12" ht="24" x14ac:dyDescent="0.5">
      <c r="B4" s="3" t="s">
        <v>2</v>
      </c>
    </row>
    <row r="5" spans="1:12" x14ac:dyDescent="0.25">
      <c r="B5" t="s">
        <v>0</v>
      </c>
      <c r="C5" t="s">
        <v>3</v>
      </c>
      <c r="D5" t="s">
        <v>4</v>
      </c>
      <c r="E5" t="s">
        <v>1</v>
      </c>
      <c r="G5" t="s">
        <v>0</v>
      </c>
      <c r="H5" t="s">
        <v>3</v>
      </c>
      <c r="I5" t="s">
        <v>4</v>
      </c>
      <c r="J5" t="s">
        <v>1</v>
      </c>
      <c r="L5" s="1">
        <v>2</v>
      </c>
    </row>
    <row r="6" spans="1:12" x14ac:dyDescent="0.25">
      <c r="A6" s="2">
        <v>43831</v>
      </c>
      <c r="B6">
        <v>50</v>
      </c>
      <c r="C6">
        <v>40</v>
      </c>
      <c r="D6">
        <v>45</v>
      </c>
      <c r="E6">
        <v>63</v>
      </c>
      <c r="G6">
        <f t="shared" ref="G6:G17" si="0">B6</f>
        <v>50</v>
      </c>
      <c r="H6" t="e">
        <f t="shared" ref="H6:I17" si="1">IF($L$5=1,C6,NA())</f>
        <v>#N/A</v>
      </c>
      <c r="I6" t="e">
        <f t="shared" si="1"/>
        <v>#N/A</v>
      </c>
      <c r="J6">
        <f t="shared" ref="J6:J17" si="2">IF($L$5=2,E6,NA())</f>
        <v>63</v>
      </c>
    </row>
    <row r="7" spans="1:12" x14ac:dyDescent="0.25">
      <c r="A7" s="2">
        <v>43862</v>
      </c>
      <c r="B7">
        <v>60</v>
      </c>
      <c r="C7">
        <v>50</v>
      </c>
      <c r="D7">
        <v>45</v>
      </c>
      <c r="E7">
        <v>62</v>
      </c>
      <c r="G7">
        <f t="shared" si="0"/>
        <v>60</v>
      </c>
      <c r="H7" t="e">
        <f t="shared" si="1"/>
        <v>#N/A</v>
      </c>
      <c r="I7" t="e">
        <f t="shared" si="1"/>
        <v>#N/A</v>
      </c>
      <c r="J7">
        <f t="shared" si="2"/>
        <v>62</v>
      </c>
    </row>
    <row r="8" spans="1:12" x14ac:dyDescent="0.25">
      <c r="A8" s="2">
        <v>43891</v>
      </c>
      <c r="B8">
        <v>55</v>
      </c>
      <c r="C8">
        <v>45</v>
      </c>
      <c r="D8">
        <v>45</v>
      </c>
      <c r="E8">
        <v>61</v>
      </c>
      <c r="G8">
        <f t="shared" si="0"/>
        <v>55</v>
      </c>
      <c r="H8" t="e">
        <f t="shared" si="1"/>
        <v>#N/A</v>
      </c>
      <c r="I8" t="e">
        <f t="shared" si="1"/>
        <v>#N/A</v>
      </c>
      <c r="J8">
        <f t="shared" si="2"/>
        <v>61</v>
      </c>
    </row>
    <row r="9" spans="1:12" x14ac:dyDescent="0.25">
      <c r="A9" s="2">
        <v>43922</v>
      </c>
      <c r="B9">
        <v>60</v>
      </c>
      <c r="C9">
        <v>45</v>
      </c>
      <c r="D9">
        <v>50</v>
      </c>
      <c r="E9">
        <v>62</v>
      </c>
      <c r="G9">
        <f t="shared" si="0"/>
        <v>60</v>
      </c>
      <c r="H9" t="e">
        <f t="shared" si="1"/>
        <v>#N/A</v>
      </c>
      <c r="I9" t="e">
        <f t="shared" si="1"/>
        <v>#N/A</v>
      </c>
      <c r="J9">
        <f t="shared" si="2"/>
        <v>62</v>
      </c>
    </row>
    <row r="10" spans="1:12" x14ac:dyDescent="0.25">
      <c r="A10" s="2">
        <v>43952</v>
      </c>
      <c r="B10">
        <v>65</v>
      </c>
      <c r="C10">
        <v>50</v>
      </c>
      <c r="D10">
        <v>50</v>
      </c>
      <c r="E10">
        <v>61</v>
      </c>
      <c r="G10">
        <f t="shared" si="0"/>
        <v>65</v>
      </c>
      <c r="H10" t="e">
        <f t="shared" si="1"/>
        <v>#N/A</v>
      </c>
      <c r="I10" t="e">
        <f t="shared" si="1"/>
        <v>#N/A</v>
      </c>
      <c r="J10">
        <f t="shared" si="2"/>
        <v>61</v>
      </c>
    </row>
    <row r="11" spans="1:12" x14ac:dyDescent="0.25">
      <c r="A11" s="2">
        <v>43983</v>
      </c>
      <c r="B11">
        <v>55</v>
      </c>
      <c r="C11">
        <v>55</v>
      </c>
      <c r="D11">
        <v>50</v>
      </c>
      <c r="E11">
        <v>64</v>
      </c>
      <c r="G11">
        <f t="shared" si="0"/>
        <v>55</v>
      </c>
      <c r="H11" t="e">
        <f t="shared" si="1"/>
        <v>#N/A</v>
      </c>
      <c r="I11" t="e">
        <f t="shared" si="1"/>
        <v>#N/A</v>
      </c>
      <c r="J11">
        <f t="shared" si="2"/>
        <v>64</v>
      </c>
    </row>
    <row r="12" spans="1:12" x14ac:dyDescent="0.25">
      <c r="A12" s="2">
        <v>44013</v>
      </c>
      <c r="B12">
        <v>65</v>
      </c>
      <c r="C12">
        <v>60</v>
      </c>
      <c r="D12">
        <v>50</v>
      </c>
      <c r="E12">
        <v>66</v>
      </c>
      <c r="G12">
        <f t="shared" si="0"/>
        <v>65</v>
      </c>
      <c r="H12" t="e">
        <f t="shared" si="1"/>
        <v>#N/A</v>
      </c>
      <c r="I12" t="e">
        <f t="shared" si="1"/>
        <v>#N/A</v>
      </c>
      <c r="J12">
        <f t="shared" si="2"/>
        <v>66</v>
      </c>
    </row>
    <row r="13" spans="1:12" x14ac:dyDescent="0.25">
      <c r="A13" s="2">
        <v>44044</v>
      </c>
      <c r="B13">
        <v>70</v>
      </c>
      <c r="C13">
        <v>55</v>
      </c>
      <c r="D13">
        <v>50</v>
      </c>
      <c r="E13">
        <v>68</v>
      </c>
      <c r="G13">
        <f t="shared" si="0"/>
        <v>70</v>
      </c>
      <c r="H13" t="e">
        <f t="shared" si="1"/>
        <v>#N/A</v>
      </c>
      <c r="I13" t="e">
        <f t="shared" si="1"/>
        <v>#N/A</v>
      </c>
      <c r="J13">
        <f t="shared" si="2"/>
        <v>68</v>
      </c>
    </row>
    <row r="14" spans="1:12" x14ac:dyDescent="0.25">
      <c r="A14" s="2">
        <v>44075</v>
      </c>
      <c r="B14">
        <v>60</v>
      </c>
      <c r="C14">
        <v>55</v>
      </c>
      <c r="D14">
        <v>45</v>
      </c>
      <c r="E14">
        <v>67</v>
      </c>
      <c r="G14">
        <f t="shared" si="0"/>
        <v>60</v>
      </c>
      <c r="H14" t="e">
        <f t="shared" si="1"/>
        <v>#N/A</v>
      </c>
      <c r="I14" t="e">
        <f t="shared" si="1"/>
        <v>#N/A</v>
      </c>
      <c r="J14">
        <f t="shared" si="2"/>
        <v>67</v>
      </c>
    </row>
    <row r="15" spans="1:12" x14ac:dyDescent="0.25">
      <c r="A15" s="2">
        <v>44105</v>
      </c>
      <c r="B15">
        <v>65</v>
      </c>
      <c r="C15">
        <v>60</v>
      </c>
      <c r="D15">
        <v>45</v>
      </c>
      <c r="E15">
        <v>66</v>
      </c>
      <c r="G15">
        <f t="shared" si="0"/>
        <v>65</v>
      </c>
      <c r="H15" t="e">
        <f t="shared" si="1"/>
        <v>#N/A</v>
      </c>
      <c r="I15" t="e">
        <f t="shared" si="1"/>
        <v>#N/A</v>
      </c>
      <c r="J15">
        <f t="shared" si="2"/>
        <v>66</v>
      </c>
    </row>
    <row r="16" spans="1:12" x14ac:dyDescent="0.25">
      <c r="A16" s="2">
        <v>44136</v>
      </c>
      <c r="B16">
        <v>70</v>
      </c>
      <c r="C16">
        <v>55</v>
      </c>
      <c r="D16">
        <v>45</v>
      </c>
      <c r="E16">
        <v>64</v>
      </c>
      <c r="G16">
        <f t="shared" si="0"/>
        <v>70</v>
      </c>
      <c r="H16" t="e">
        <f t="shared" si="1"/>
        <v>#N/A</v>
      </c>
      <c r="I16" t="e">
        <f t="shared" si="1"/>
        <v>#N/A</v>
      </c>
      <c r="J16">
        <f t="shared" si="2"/>
        <v>64</v>
      </c>
    </row>
    <row r="17" spans="1:10" x14ac:dyDescent="0.25">
      <c r="A17" s="2">
        <v>44166</v>
      </c>
      <c r="B17">
        <v>60</v>
      </c>
      <c r="C17">
        <v>50</v>
      </c>
      <c r="D17">
        <v>45</v>
      </c>
      <c r="E17">
        <v>63</v>
      </c>
      <c r="G17">
        <f t="shared" si="0"/>
        <v>60</v>
      </c>
      <c r="H17" t="e">
        <f t="shared" si="1"/>
        <v>#N/A</v>
      </c>
      <c r="I17" t="e">
        <f t="shared" si="1"/>
        <v>#N/A</v>
      </c>
      <c r="J17">
        <f t="shared" si="2"/>
        <v>63</v>
      </c>
    </row>
    <row r="19" spans="1:10" x14ac:dyDescent="0.25">
      <c r="B19" s="4" t="s">
        <v>5</v>
      </c>
      <c r="C19" s="4"/>
      <c r="D19" s="4"/>
      <c r="E19" s="4"/>
      <c r="G19" s="4" t="s">
        <v>6</v>
      </c>
      <c r="H19" s="4"/>
      <c r="I19" s="4"/>
      <c r="J19" s="4"/>
    </row>
  </sheetData>
  <mergeCells count="2">
    <mergeCell ref="B19:E19"/>
    <mergeCell ref="G19:J19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3" name="Option Button 3">
              <controlPr defaultSize="0" autoFill="0" autoLine="0" autoPict="0">
                <anchor moveWithCells="1">
                  <from>
                    <xdr:col>11</xdr:col>
                    <xdr:colOff>0</xdr:colOff>
                    <xdr:row>7</xdr:row>
                    <xdr:rowOff>121920</xdr:rowOff>
                  </from>
                  <to>
                    <xdr:col>12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4" name="Option Button 4">
              <controlPr defaultSize="0" autoFill="0" autoLine="0" autoPict="0">
                <anchor moveWithCells="1">
                  <from>
                    <xdr:col>11</xdr:col>
                    <xdr:colOff>0</xdr:colOff>
                    <xdr:row>8</xdr:row>
                    <xdr:rowOff>121920</xdr:rowOff>
                  </from>
                  <to>
                    <xdr:col>12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Group Box 5">
              <controlPr defaultSize="0" autoFill="0" autoPict="0">
                <anchor moveWithCells="1">
                  <from>
                    <xdr:col>10</xdr:col>
                    <xdr:colOff>190500</xdr:colOff>
                    <xdr:row>7</xdr:row>
                    <xdr:rowOff>38100</xdr:rowOff>
                  </from>
                  <to>
                    <xdr:col>12</xdr:col>
                    <xdr:colOff>426720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cols>
    <col min="1" max="1" width="8.5976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Grafieken</vt:lpstr>
      </vt:variant>
      <vt:variant>
        <vt:i4>1</vt:i4>
      </vt:variant>
    </vt:vector>
  </HeadingPairs>
  <TitlesOfParts>
    <vt:vector size="3" baseType="lpstr">
      <vt:lpstr>Verkopersdata</vt:lpstr>
      <vt:lpstr>Blad1</vt:lpstr>
      <vt:lpstr>VerkoperScore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2015-02-15T18:31:35Z</dcterms:created>
  <dcterms:modified xsi:type="dcterms:W3CDTF">2020-01-23T17:44:52Z</dcterms:modified>
</cp:coreProperties>
</file>